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5" i="1"/>
  <c r="A105" i="1"/>
  <c r="L104" i="1"/>
  <c r="J104" i="1"/>
  <c r="I104" i="1"/>
  <c r="H104" i="1"/>
  <c r="G104" i="1"/>
  <c r="F104" i="1"/>
  <c r="B95" i="1"/>
  <c r="A95" i="1"/>
  <c r="L94" i="1"/>
  <c r="J94" i="1"/>
  <c r="J105" i="1" s="1"/>
  <c r="I94" i="1"/>
  <c r="I105" i="1" s="1"/>
  <c r="H94" i="1"/>
  <c r="H105" i="1" s="1"/>
  <c r="G94" i="1"/>
  <c r="G105" i="1" s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G34" i="1"/>
  <c r="G45" i="1" s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L166" i="1" l="1"/>
  <c r="I207" i="1"/>
  <c r="L105" i="1"/>
  <c r="H45" i="1"/>
  <c r="H207" i="1" s="1"/>
  <c r="F207" i="1"/>
  <c r="J207" i="1"/>
  <c r="G207" i="1"/>
  <c r="L207" i="1"/>
</calcChain>
</file>

<file path=xl/sharedStrings.xml><?xml version="1.0" encoding="utf-8"?>
<sst xmlns="http://schemas.openxmlformats.org/spreadsheetml/2006/main" count="317" uniqueCount="98">
  <si>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</si>
  <si>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</si>
  <si>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</si>
  <si>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</si>
  <si>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</si>
  <si>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</si>
  <si>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</si>
  <si>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</si>
  <si>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</si>
  <si>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</si>
  <si>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</si>
  <si>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</si>
  <si>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</si>
  <si>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</si>
  <si>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</si>
  <si>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</si>
  <si>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</si>
  <si>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</si>
  <si>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</si>
  <si>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</si>
  <si>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</si>
  <si>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</si>
  <si>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</si>
  <si>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</si>
  <si>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</si>
  <si>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</si>
  <si>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</si>
  <si>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</si>
  <si>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</si>
  <si>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</si>
  <si>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</si>
  <si>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</si>
  <si>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</si>
  <si>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</si>
  <si>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</si>
  <si>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</si>
  <si>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</si>
  <si>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</si>
  <si>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</si>
  <si>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</si>
  <si>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54-9к</t>
  </si>
  <si>
    <t>Каша вязкая молочная овсяная</t>
  </si>
  <si>
    <t>Чай с сахаром</t>
  </si>
  <si>
    <t xml:space="preserve">Хлеб ржаной </t>
  </si>
  <si>
    <t>Хлеб пшеничный</t>
  </si>
  <si>
    <t>Сыр твердых сортов в нарезке</t>
  </si>
  <si>
    <t>54-2гн</t>
  </si>
  <si>
    <t>Пром.</t>
  </si>
  <si>
    <t>54-1з</t>
  </si>
  <si>
    <t>Курица тушеная с морковью</t>
  </si>
  <si>
    <t>Какао с молоком</t>
  </si>
  <si>
    <t>54-25м</t>
  </si>
  <si>
    <t>54-21гн</t>
  </si>
  <si>
    <t>Омлет натуральный</t>
  </si>
  <si>
    <t>Горошек зеленый</t>
  </si>
  <si>
    <t>Чай с молоком и сахаром</t>
  </si>
  <si>
    <t>Хлеб ржаной</t>
  </si>
  <si>
    <t>Яблоко</t>
  </si>
  <si>
    <t>54-1о</t>
  </si>
  <si>
    <t>54-20з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</si>
  <si>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</si>
  <si>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</si>
  <si>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</si>
  <si>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</si>
  <si>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</si>
  <si>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</si>
  <si>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</si>
  <si>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</si>
  <si>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</si>
  <si>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</si>
  <si>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</si>
  <si>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</si>
  <si>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</si>
  <si>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</si>
  <si>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</si>
  <si>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</si>
  <si>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Чай с лимоном и сахаром</t>
  </si>
  <si>
    <t>Помидор в нарезке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</si>
  <si>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</si>
  <si>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</si>
  <si>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</si>
  <si>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</si>
  <si>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</si>
  <si>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</si>
  <si>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</si>
  <si>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</si>
  <si>
    <t>54-6о</t>
  </si>
  <si>
    <t>Каша гречневая рассыпчатая</t>
  </si>
  <si>
    <t>54-4г</t>
  </si>
  <si>
    <t>Икра свекольная</t>
  </si>
  <si>
    <t>54-15з</t>
  </si>
  <si>
    <t xml:space="preserve">Макароны отварные </t>
  </si>
  <si>
    <t>54-1г</t>
  </si>
  <si>
    <t>Кисель из апельсинов</t>
  </si>
  <si>
    <t>Яйцо вареное</t>
  </si>
  <si>
    <t>54-20хн</t>
  </si>
  <si>
    <t>Чуркина С.Р.</t>
  </si>
  <si>
    <t>МБОУ "Мордбугурусланская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</si>
</sst>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97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96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49">
        <v>150</v>
      </c>
      <c r="G6" s="49">
        <v>6.4</v>
      </c>
      <c r="H6" s="49">
        <v>8.4</v>
      </c>
      <c r="I6" s="49">
        <v>25.7</v>
      </c>
      <c r="J6" s="49">
        <v>204.6</v>
      </c>
      <c r="K6" s="49" t="s">
        <v>40</v>
      </c>
      <c r="L6" s="50">
        <v>16.3</v>
      </c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49" t="s">
        <v>42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46</v>
      </c>
      <c r="L8" s="51">
        <v>1.2</v>
      </c>
    </row>
    <row r="9" spans="1:12" ht="14.4" x14ac:dyDescent="0.3">
      <c r="A9" s="23"/>
      <c r="B9" s="15"/>
      <c r="C9" s="11"/>
      <c r="D9" s="7" t="s">
        <v>23</v>
      </c>
      <c r="E9" s="49" t="s">
        <v>43</v>
      </c>
      <c r="F9" s="49">
        <v>25</v>
      </c>
      <c r="G9" s="49">
        <v>1.7</v>
      </c>
      <c r="H9" s="49">
        <v>0.3</v>
      </c>
      <c r="I9" s="49">
        <v>8.4</v>
      </c>
      <c r="J9" s="49">
        <v>42.7</v>
      </c>
      <c r="K9" s="49" t="s">
        <v>47</v>
      </c>
      <c r="L9" s="51">
        <v>1.4</v>
      </c>
    </row>
    <row r="10" spans="1:12" ht="14.4" x14ac:dyDescent="0.3">
      <c r="A10" s="23"/>
      <c r="B10" s="15"/>
      <c r="C10" s="11"/>
      <c r="D10" s="7" t="s">
        <v>23</v>
      </c>
      <c r="E10" s="49" t="s">
        <v>44</v>
      </c>
      <c r="F10" s="49">
        <v>45</v>
      </c>
      <c r="G10" s="49">
        <v>3.4</v>
      </c>
      <c r="H10" s="49">
        <v>0.4</v>
      </c>
      <c r="I10" s="49">
        <v>22.1</v>
      </c>
      <c r="J10" s="49">
        <v>105.5</v>
      </c>
      <c r="K10" s="49" t="s">
        <v>47</v>
      </c>
      <c r="L10" s="51">
        <v>2.25</v>
      </c>
    </row>
    <row r="11" spans="1:12" ht="14.4" x14ac:dyDescent="0.3">
      <c r="A11" s="23"/>
      <c r="B11" s="15"/>
      <c r="C11" s="11"/>
      <c r="D11" s="7" t="s">
        <v>24</v>
      </c>
      <c r="E11" s="49" t="s">
        <v>57</v>
      </c>
      <c r="F11" s="7">
        <v>100</v>
      </c>
      <c r="G11" s="7">
        <v>0.4</v>
      </c>
      <c r="H11" s="7">
        <v>0.4</v>
      </c>
      <c r="I11" s="7">
        <v>9.8000000000000007</v>
      </c>
      <c r="J11" s="7">
        <v>44.4</v>
      </c>
      <c r="K11" s="7" t="s">
        <v>47</v>
      </c>
      <c r="L11" s="52">
        <v>18</v>
      </c>
    </row>
    <row r="12" spans="1:12" ht="14.4" x14ac:dyDescent="0.3">
      <c r="A12" s="23"/>
      <c r="B12" s="15"/>
      <c r="C12" s="11"/>
      <c r="D12" s="7"/>
      <c r="E12" s="49" t="s">
        <v>94</v>
      </c>
      <c r="F12" s="7">
        <v>40</v>
      </c>
      <c r="G12" s="7">
        <v>4.8</v>
      </c>
      <c r="H12" s="7">
        <v>4</v>
      </c>
      <c r="I12" s="7">
        <v>0.3</v>
      </c>
      <c r="J12" s="7">
        <v>56.6</v>
      </c>
      <c r="K12" s="7" t="s">
        <v>86</v>
      </c>
      <c r="L12" s="52"/>
    </row>
    <row r="13" spans="1:12" ht="15" thickBot="1" x14ac:dyDescent="0.35">
      <c r="A13" s="23"/>
      <c r="B13" s="15"/>
      <c r="C13" s="11"/>
      <c r="D13" s="6"/>
      <c r="E13" s="49" t="s">
        <v>45</v>
      </c>
      <c r="F13" s="49">
        <v>15</v>
      </c>
      <c r="G13" s="49">
        <v>3.5</v>
      </c>
      <c r="H13" s="49">
        <v>4.4000000000000004</v>
      </c>
      <c r="I13" s="49">
        <v>0</v>
      </c>
      <c r="J13" s="49">
        <v>53.7</v>
      </c>
      <c r="K13" s="49" t="s">
        <v>48</v>
      </c>
      <c r="L13" s="53">
        <v>9.2799999999999994</v>
      </c>
    </row>
    <row r="14" spans="1:12" ht="15" thickBot="1" x14ac:dyDescent="0.35">
      <c r="A14" s="23"/>
      <c r="B14" s="15"/>
      <c r="C14" s="11"/>
      <c r="D14" s="6"/>
      <c r="F14" s="41"/>
      <c r="G14" s="41"/>
      <c r="H14" s="41"/>
      <c r="I14" s="41"/>
      <c r="J14" s="41"/>
      <c r="K14" s="42"/>
      <c r="L14" s="5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575</v>
      </c>
      <c r="G15" s="19">
        <f>SUM(G6:G14)</f>
        <v>20.400000000000002</v>
      </c>
      <c r="H15" s="19">
        <f>SUM(H6:H14)</f>
        <v>17.900000000000002</v>
      </c>
      <c r="I15" s="19">
        <f>SUM(I6:I14)</f>
        <v>72.7</v>
      </c>
      <c r="J15" s="19">
        <f>SUM(J6:J14)</f>
        <v>534.30000000000007</v>
      </c>
      <c r="K15" s="25"/>
      <c r="L15" s="19">
        <f>SUM(L6:L14)</f>
        <v>48.43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575</v>
      </c>
      <c r="G26" s="32">
        <f t="shared" ref="G26:J26" si="2">G15+G25</f>
        <v>20.400000000000002</v>
      </c>
      <c r="H26" s="32">
        <f t="shared" si="2"/>
        <v>17.900000000000002</v>
      </c>
      <c r="I26" s="32">
        <f t="shared" si="2"/>
        <v>72.7</v>
      </c>
      <c r="J26" s="32">
        <f t="shared" si="2"/>
        <v>534.30000000000007</v>
      </c>
      <c r="K26" s="32"/>
      <c r="L26" s="32">
        <f t="shared" ref="L26" si="3">L15+L25</f>
        <v>48.43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7" t="s">
        <v>87</v>
      </c>
      <c r="F27" s="7">
        <v>150</v>
      </c>
      <c r="G27" s="7">
        <v>8.1999999999999993</v>
      </c>
      <c r="H27" s="7">
        <v>6.3</v>
      </c>
      <c r="I27" s="7">
        <v>35.9</v>
      </c>
      <c r="J27" s="7">
        <v>233.7</v>
      </c>
      <c r="K27" s="7" t="s">
        <v>88</v>
      </c>
      <c r="L27" s="50">
        <v>8.26</v>
      </c>
    </row>
    <row r="28" spans="1:12" ht="14.4" x14ac:dyDescent="0.3">
      <c r="A28" s="14"/>
      <c r="B28" s="15"/>
      <c r="C28" s="11"/>
      <c r="D28" s="6"/>
      <c r="E28" s="7" t="s">
        <v>49</v>
      </c>
      <c r="F28" s="7">
        <v>100</v>
      </c>
      <c r="G28" s="7">
        <v>14.1</v>
      </c>
      <c r="H28" s="7">
        <v>5.8</v>
      </c>
      <c r="I28" s="7">
        <v>4.4000000000000004</v>
      </c>
      <c r="J28" s="7">
        <v>126.4</v>
      </c>
      <c r="K28" s="7" t="s">
        <v>51</v>
      </c>
      <c r="L28" s="54">
        <v>40.35</v>
      </c>
    </row>
    <row r="29" spans="1:12" ht="14.4" x14ac:dyDescent="0.3">
      <c r="A29" s="14"/>
      <c r="B29" s="15"/>
      <c r="C29" s="11"/>
      <c r="D29" s="7" t="s">
        <v>22</v>
      </c>
      <c r="E29" s="7" t="s">
        <v>50</v>
      </c>
      <c r="F29" s="49">
        <v>200</v>
      </c>
      <c r="G29" s="7">
        <v>4.7</v>
      </c>
      <c r="H29" s="7">
        <v>3.5</v>
      </c>
      <c r="I29" s="7">
        <v>12.5</v>
      </c>
      <c r="J29" s="7">
        <v>100.4</v>
      </c>
      <c r="K29" s="7" t="s">
        <v>52</v>
      </c>
      <c r="L29" s="51">
        <v>12.49</v>
      </c>
    </row>
    <row r="30" spans="1:12" ht="14.4" x14ac:dyDescent="0.3">
      <c r="A30" s="14"/>
      <c r="B30" s="15"/>
      <c r="C30" s="11"/>
      <c r="D30" s="7" t="s">
        <v>23</v>
      </c>
      <c r="E30" s="49" t="s">
        <v>43</v>
      </c>
      <c r="F30" s="7">
        <v>15</v>
      </c>
      <c r="G30" s="7">
        <v>1</v>
      </c>
      <c r="H30" s="7">
        <v>0.2</v>
      </c>
      <c r="I30" s="7">
        <v>5</v>
      </c>
      <c r="J30" s="7">
        <v>25.6</v>
      </c>
      <c r="K30" s="49" t="s">
        <v>47</v>
      </c>
      <c r="L30" s="51">
        <v>0.84</v>
      </c>
    </row>
    <row r="31" spans="1:12" ht="14.4" x14ac:dyDescent="0.3">
      <c r="A31" s="14"/>
      <c r="B31" s="15"/>
      <c r="C31" s="11"/>
      <c r="D31" s="7" t="s">
        <v>23</v>
      </c>
      <c r="E31" s="49" t="s">
        <v>44</v>
      </c>
      <c r="F31" s="7">
        <v>25</v>
      </c>
      <c r="G31" s="7">
        <v>1.9</v>
      </c>
      <c r="H31" s="7">
        <v>0.2</v>
      </c>
      <c r="I31" s="7">
        <v>12.3</v>
      </c>
      <c r="J31" s="7">
        <v>58.6</v>
      </c>
      <c r="K31" s="49" t="s">
        <v>47</v>
      </c>
      <c r="L31" s="51">
        <v>1.25</v>
      </c>
    </row>
    <row r="32" spans="1:12" ht="14.4" x14ac:dyDescent="0.3">
      <c r="A32" s="14"/>
      <c r="B32" s="15"/>
      <c r="C32" s="11"/>
      <c r="D32" s="6"/>
      <c r="E32" s="7" t="s">
        <v>89</v>
      </c>
      <c r="F32" s="7">
        <v>60</v>
      </c>
      <c r="G32" s="7">
        <v>1.3</v>
      </c>
      <c r="H32" s="7">
        <v>4.3</v>
      </c>
      <c r="I32" s="7">
        <v>6.9</v>
      </c>
      <c r="J32" s="7">
        <v>71.400000000000006</v>
      </c>
      <c r="K32" s="7" t="s">
        <v>90</v>
      </c>
      <c r="L32" s="52">
        <v>4.47</v>
      </c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SUM(F27:F33)</f>
        <v>550</v>
      </c>
      <c r="G34" s="19">
        <f t="shared" ref="G34" si="4">SUM(G27:G33)</f>
        <v>31.199999999999996</v>
      </c>
      <c r="H34" s="19">
        <f t="shared" ref="H34" si="5">SUM(H27:H33)</f>
        <v>20.299999999999997</v>
      </c>
      <c r="I34" s="19">
        <f t="shared" ref="I34" si="6">SUM(I27:I33)</f>
        <v>77</v>
      </c>
      <c r="J34" s="19">
        <f t="shared" ref="J34:L34" si="7">SUM(J27:J33)</f>
        <v>616.1</v>
      </c>
      <c r="K34" s="25"/>
      <c r="L34" s="19">
        <f t="shared" si="7"/>
        <v>67.660000000000011</v>
      </c>
    </row>
    <row r="35" spans="1:12" ht="14.4" x14ac:dyDescent="0.3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30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7" t="s">
        <v>31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7" t="s">
        <v>32</v>
      </c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thickBot="1" x14ac:dyDescent="0.3">
      <c r="A45" s="33">
        <f>A27</f>
        <v>1</v>
      </c>
      <c r="B45" s="33">
        <f>B27</f>
        <v>2</v>
      </c>
      <c r="C45" s="55" t="s">
        <v>4</v>
      </c>
      <c r="D45" s="56"/>
      <c r="E45" s="31"/>
      <c r="F45" s="32">
        <f>F34+F44</f>
        <v>550</v>
      </c>
      <c r="G45" s="32">
        <f t="shared" ref="G45" si="12">G34+G44</f>
        <v>31.199999999999996</v>
      </c>
      <c r="H45" s="32">
        <f t="shared" ref="H45" si="13">H34+H44</f>
        <v>20.299999999999997</v>
      </c>
      <c r="I45" s="32">
        <f t="shared" ref="I45" si="14">I34+I44</f>
        <v>77</v>
      </c>
      <c r="J45" s="32">
        <f t="shared" ref="J45:L45" si="15">J34+J44</f>
        <v>616.1</v>
      </c>
      <c r="K45" s="32"/>
      <c r="L45" s="32">
        <f t="shared" si="15"/>
        <v>67.660000000000011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7" t="s">
        <v>53</v>
      </c>
      <c r="F46" s="7">
        <v>150</v>
      </c>
      <c r="G46" s="7">
        <v>12.7</v>
      </c>
      <c r="H46" s="7">
        <v>18</v>
      </c>
      <c r="I46" s="7">
        <v>3.2</v>
      </c>
      <c r="J46" s="7">
        <v>225.5</v>
      </c>
      <c r="K46" s="7" t="s">
        <v>58</v>
      </c>
      <c r="L46" s="50">
        <v>37.44</v>
      </c>
    </row>
    <row r="47" spans="1:12" ht="14.4" x14ac:dyDescent="0.3">
      <c r="A47" s="23"/>
      <c r="B47" s="15"/>
      <c r="C47" s="11"/>
      <c r="D47" s="6"/>
      <c r="E47" s="7" t="s">
        <v>54</v>
      </c>
      <c r="F47" s="7">
        <v>20</v>
      </c>
      <c r="G47" s="7">
        <v>0.6</v>
      </c>
      <c r="H47" s="7">
        <v>0</v>
      </c>
      <c r="I47" s="7">
        <v>1.2</v>
      </c>
      <c r="J47" s="7">
        <v>7.4</v>
      </c>
      <c r="K47" s="7" t="s">
        <v>59</v>
      </c>
      <c r="L47" s="54">
        <v>7.41</v>
      </c>
    </row>
    <row r="48" spans="1:12" ht="14.4" x14ac:dyDescent="0.3">
      <c r="A48" s="23"/>
      <c r="B48" s="15"/>
      <c r="C48" s="11"/>
      <c r="D48" s="7" t="s">
        <v>22</v>
      </c>
      <c r="E48" s="7" t="s">
        <v>55</v>
      </c>
      <c r="F48" s="7">
        <v>200</v>
      </c>
      <c r="G48" s="7">
        <v>1.6</v>
      </c>
      <c r="H48" s="7">
        <v>1.1000000000000001</v>
      </c>
      <c r="I48" s="7">
        <v>8.6</v>
      </c>
      <c r="J48" s="7">
        <v>50.9</v>
      </c>
      <c r="K48" s="7" t="s">
        <v>60</v>
      </c>
      <c r="L48" s="51">
        <v>4.9800000000000004</v>
      </c>
    </row>
    <row r="49" spans="1:12" ht="14.4" x14ac:dyDescent="0.3">
      <c r="A49" s="23"/>
      <c r="B49" s="15"/>
      <c r="C49" s="11"/>
      <c r="D49" s="7" t="s">
        <v>23</v>
      </c>
      <c r="E49" s="7" t="s">
        <v>56</v>
      </c>
      <c r="F49" s="7">
        <v>25</v>
      </c>
      <c r="G49" s="7">
        <v>1.7</v>
      </c>
      <c r="H49" s="7">
        <v>0.3</v>
      </c>
      <c r="I49" s="7">
        <v>8.4</v>
      </c>
      <c r="J49" s="7">
        <v>42.7</v>
      </c>
      <c r="K49" s="7" t="s">
        <v>47</v>
      </c>
      <c r="L49" s="51">
        <v>1.4</v>
      </c>
    </row>
    <row r="50" spans="1:12" ht="14.4" x14ac:dyDescent="0.3">
      <c r="A50" s="23"/>
      <c r="B50" s="15"/>
      <c r="C50" s="11"/>
      <c r="D50" s="7" t="s">
        <v>23</v>
      </c>
      <c r="E50" s="7" t="s">
        <v>44</v>
      </c>
      <c r="F50" s="7">
        <v>45</v>
      </c>
      <c r="G50" s="7">
        <v>3.4</v>
      </c>
      <c r="H50" s="7">
        <v>0.4</v>
      </c>
      <c r="I50" s="7">
        <v>22.1</v>
      </c>
      <c r="J50" s="7">
        <v>105.5</v>
      </c>
      <c r="K50" s="7" t="s">
        <v>47</v>
      </c>
      <c r="L50" s="51">
        <v>2.25</v>
      </c>
    </row>
    <row r="51" spans="1:12" ht="14.4" x14ac:dyDescent="0.3">
      <c r="A51" s="23"/>
      <c r="B51" s="15"/>
      <c r="C51" s="11"/>
      <c r="D51" s="7" t="s">
        <v>24</v>
      </c>
      <c r="E51" s="7" t="s">
        <v>57</v>
      </c>
      <c r="F51" s="7">
        <v>120</v>
      </c>
      <c r="G51" s="7">
        <v>0.5</v>
      </c>
      <c r="H51" s="7">
        <v>0.5</v>
      </c>
      <c r="I51" s="7">
        <v>11.8</v>
      </c>
      <c r="J51" s="7">
        <v>53.3</v>
      </c>
      <c r="K51" s="7" t="s">
        <v>47</v>
      </c>
      <c r="L51" s="52">
        <v>12</v>
      </c>
    </row>
    <row r="52" spans="1:12" ht="14.4" x14ac:dyDescent="0.3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6">SUM(G46:G53)</f>
        <v>20.499999999999996</v>
      </c>
      <c r="H54" s="19">
        <f t="shared" ref="H54" si="17">SUM(H46:H53)</f>
        <v>20.3</v>
      </c>
      <c r="I54" s="19">
        <f t="shared" ref="I54" si="18">SUM(I46:I53)</f>
        <v>55.3</v>
      </c>
      <c r="J54" s="19">
        <f t="shared" ref="J54:L54" si="19">SUM(J46:J53)</f>
        <v>485.3</v>
      </c>
      <c r="K54" s="25"/>
      <c r="L54" s="19">
        <f t="shared" si="19"/>
        <v>65.47999999999999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27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28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29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30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7" t="s">
        <v>31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7" t="s">
        <v>32</v>
      </c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55" t="s">
        <v>4</v>
      </c>
      <c r="D65" s="56"/>
      <c r="E65" s="31"/>
      <c r="F65" s="32">
        <f>F54+F64</f>
        <v>560</v>
      </c>
      <c r="G65" s="32">
        <f t="shared" ref="G65" si="24">G54+G64</f>
        <v>20.499999999999996</v>
      </c>
      <c r="H65" s="32">
        <f t="shared" ref="H65" si="25">H54+H64</f>
        <v>20.3</v>
      </c>
      <c r="I65" s="32">
        <f t="shared" ref="I65" si="26">I54+I64</f>
        <v>55.3</v>
      </c>
      <c r="J65" s="32">
        <f t="shared" ref="J65:L65" si="27">J54+J64</f>
        <v>485.3</v>
      </c>
      <c r="K65" s="32"/>
      <c r="L65" s="32">
        <f t="shared" si="27"/>
        <v>65.47999999999999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7" t="s">
        <v>61</v>
      </c>
      <c r="F66" s="7">
        <v>150</v>
      </c>
      <c r="G66" s="7">
        <v>5.4</v>
      </c>
      <c r="H66" s="7">
        <v>7</v>
      </c>
      <c r="I66" s="7">
        <v>25.6</v>
      </c>
      <c r="J66" s="7">
        <v>186.8</v>
      </c>
      <c r="K66" s="7" t="s">
        <v>64</v>
      </c>
      <c r="L66" s="50">
        <v>8.91</v>
      </c>
    </row>
    <row r="67" spans="1:12" ht="14.4" x14ac:dyDescent="0.3">
      <c r="A67" s="23"/>
      <c r="B67" s="15"/>
      <c r="C67" s="11"/>
      <c r="D67" s="6"/>
      <c r="E67" s="7" t="s">
        <v>62</v>
      </c>
      <c r="F67" s="7">
        <v>75</v>
      </c>
      <c r="G67" s="7">
        <v>14.8</v>
      </c>
      <c r="H67" s="7">
        <v>5.3</v>
      </c>
      <c r="I67" s="7">
        <v>10.8</v>
      </c>
      <c r="J67" s="7">
        <v>150.6</v>
      </c>
      <c r="K67" s="7" t="s">
        <v>65</v>
      </c>
      <c r="L67" s="54">
        <v>27.88</v>
      </c>
    </row>
    <row r="68" spans="1:12" ht="14.4" x14ac:dyDescent="0.3">
      <c r="A68" s="23"/>
      <c r="B68" s="15"/>
      <c r="C68" s="11"/>
      <c r="D68" s="7" t="s">
        <v>22</v>
      </c>
      <c r="E68" s="7" t="s">
        <v>42</v>
      </c>
      <c r="F68" s="7">
        <v>200</v>
      </c>
      <c r="G68" s="7">
        <v>0.2</v>
      </c>
      <c r="H68" s="7">
        <v>0</v>
      </c>
      <c r="I68" s="7">
        <v>6.4</v>
      </c>
      <c r="J68" s="7">
        <v>26.8</v>
      </c>
      <c r="K68" s="7" t="s">
        <v>46</v>
      </c>
      <c r="L68" s="51">
        <v>1.23</v>
      </c>
    </row>
    <row r="69" spans="1:12" ht="14.4" x14ac:dyDescent="0.3">
      <c r="A69" s="23"/>
      <c r="B69" s="15"/>
      <c r="C69" s="11"/>
      <c r="D69" s="7" t="s">
        <v>23</v>
      </c>
      <c r="E69" s="7" t="s">
        <v>56</v>
      </c>
      <c r="F69" s="7">
        <v>25</v>
      </c>
      <c r="G69" s="7">
        <v>1.7</v>
      </c>
      <c r="H69" s="7">
        <v>0.3</v>
      </c>
      <c r="I69" s="7">
        <v>8.4</v>
      </c>
      <c r="J69" s="7">
        <v>42.7</v>
      </c>
      <c r="K69" s="7" t="s">
        <v>47</v>
      </c>
      <c r="L69" s="51">
        <v>1.4</v>
      </c>
    </row>
    <row r="70" spans="1:12" ht="14.4" x14ac:dyDescent="0.3">
      <c r="A70" s="23"/>
      <c r="B70" s="15"/>
      <c r="C70" s="11"/>
      <c r="D70" s="7" t="s">
        <v>23</v>
      </c>
      <c r="E70" s="7" t="s">
        <v>44</v>
      </c>
      <c r="F70" s="7">
        <v>45</v>
      </c>
      <c r="G70" s="7">
        <v>3.4</v>
      </c>
      <c r="H70" s="7">
        <v>0.4</v>
      </c>
      <c r="I70" s="7">
        <v>22.1</v>
      </c>
      <c r="J70" s="7">
        <v>105.5</v>
      </c>
      <c r="K70" s="7" t="s">
        <v>47</v>
      </c>
      <c r="L70" s="51">
        <v>2.25</v>
      </c>
    </row>
    <row r="71" spans="1:12" ht="14.4" x14ac:dyDescent="0.3">
      <c r="A71" s="23"/>
      <c r="B71" s="15"/>
      <c r="C71" s="11"/>
      <c r="D71" s="7" t="s">
        <v>24</v>
      </c>
      <c r="E71" s="7" t="s">
        <v>57</v>
      </c>
      <c r="F71" s="7">
        <v>100</v>
      </c>
      <c r="G71" s="7">
        <v>0.4</v>
      </c>
      <c r="H71" s="7">
        <v>0.4</v>
      </c>
      <c r="I71" s="7">
        <v>9.8000000000000007</v>
      </c>
      <c r="J71" s="7">
        <v>44.4</v>
      </c>
      <c r="K71" s="7" t="s">
        <v>47</v>
      </c>
      <c r="L71" s="52">
        <v>16.440000000000001</v>
      </c>
    </row>
    <row r="72" spans="1:12" ht="15" thickBot="1" x14ac:dyDescent="0.35">
      <c r="A72" s="23"/>
      <c r="B72" s="15"/>
      <c r="C72" s="11"/>
      <c r="D72" s="6"/>
      <c r="E72" s="7" t="s">
        <v>63</v>
      </c>
      <c r="F72" s="7">
        <v>10</v>
      </c>
      <c r="G72" s="7">
        <v>0.1</v>
      </c>
      <c r="H72" s="7">
        <v>0</v>
      </c>
      <c r="I72" s="7">
        <v>7.2</v>
      </c>
      <c r="J72" s="7">
        <v>29</v>
      </c>
      <c r="K72" s="7" t="s">
        <v>47</v>
      </c>
      <c r="L72" s="53">
        <v>2.44</v>
      </c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605</v>
      </c>
      <c r="G74" s="19">
        <f t="shared" ref="G74" si="28">SUM(G66:G73)</f>
        <v>26</v>
      </c>
      <c r="H74" s="19">
        <f t="shared" ref="H74" si="29">SUM(H66:H73)</f>
        <v>13.400000000000002</v>
      </c>
      <c r="I74" s="19">
        <f t="shared" ref="I74" si="30">SUM(I66:I73)</f>
        <v>90.300000000000011</v>
      </c>
      <c r="J74" s="19">
        <f t="shared" ref="J74:L74" si="31">SUM(J66:J73)</f>
        <v>585.79999999999995</v>
      </c>
      <c r="K74" s="25"/>
      <c r="L74" s="19">
        <f t="shared" si="31"/>
        <v>60.55</v>
      </c>
    </row>
    <row r="75" spans="1:12" ht="14.4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27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28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29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30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31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7" t="s">
        <v>32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2">SUM(G75:G83)</f>
        <v>0</v>
      </c>
      <c r="H84" s="19">
        <f t="shared" ref="H84" si="33">SUM(H75:H83)</f>
        <v>0</v>
      </c>
      <c r="I84" s="19">
        <f t="shared" ref="I84" si="34">SUM(I75:I83)</f>
        <v>0</v>
      </c>
      <c r="J84" s="19">
        <f t="shared" ref="J84:L84" si="35">SUM(J75:J83)</f>
        <v>0</v>
      </c>
      <c r="K84" s="25"/>
      <c r="L84" s="19">
        <f t="shared" si="35"/>
        <v>0</v>
      </c>
    </row>
    <row r="85" spans="1:12" ht="15.75" customHeight="1" thickBot="1" x14ac:dyDescent="0.3">
      <c r="A85" s="29">
        <f>A66</f>
        <v>1</v>
      </c>
      <c r="B85" s="30">
        <f>B66</f>
        <v>4</v>
      </c>
      <c r="C85" s="55" t="s">
        <v>4</v>
      </c>
      <c r="D85" s="56"/>
      <c r="E85" s="31"/>
      <c r="F85" s="32">
        <f>F74+F84</f>
        <v>605</v>
      </c>
      <c r="G85" s="32">
        <f t="shared" ref="G85" si="36">G74+G84</f>
        <v>26</v>
      </c>
      <c r="H85" s="32">
        <f t="shared" ref="H85" si="37">H74+H84</f>
        <v>13.400000000000002</v>
      </c>
      <c r="I85" s="32">
        <f t="shared" ref="I85" si="38">I74+I84</f>
        <v>90.300000000000011</v>
      </c>
      <c r="J85" s="32">
        <f t="shared" ref="J85:L85" si="39">J74+J84</f>
        <v>585.79999999999995</v>
      </c>
      <c r="K85" s="32"/>
      <c r="L85" s="32">
        <f t="shared" si="39"/>
        <v>60.55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7" t="s">
        <v>66</v>
      </c>
      <c r="F86" s="7">
        <v>150</v>
      </c>
      <c r="G86" s="7">
        <v>4.5</v>
      </c>
      <c r="H86" s="7">
        <v>5.5</v>
      </c>
      <c r="I86" s="7">
        <v>26.5</v>
      </c>
      <c r="J86" s="7">
        <v>173.7</v>
      </c>
      <c r="K86" s="7" t="s">
        <v>70</v>
      </c>
      <c r="L86" s="50">
        <v>15.52</v>
      </c>
    </row>
    <row r="87" spans="1:12" ht="14.4" x14ac:dyDescent="0.3">
      <c r="A87" s="23"/>
      <c r="B87" s="15"/>
      <c r="C87" s="11"/>
      <c r="D87" s="8"/>
      <c r="E87" s="7" t="s">
        <v>67</v>
      </c>
      <c r="F87" s="7">
        <v>100</v>
      </c>
      <c r="G87" s="7">
        <v>12.8</v>
      </c>
      <c r="H87" s="7">
        <v>4.0999999999999996</v>
      </c>
      <c r="I87" s="7">
        <v>6.1</v>
      </c>
      <c r="J87" s="7">
        <v>112.3</v>
      </c>
      <c r="K87" s="7" t="s">
        <v>71</v>
      </c>
      <c r="L87" s="54">
        <v>40.44</v>
      </c>
    </row>
    <row r="88" spans="1:12" ht="14.4" x14ac:dyDescent="0.3">
      <c r="A88" s="23"/>
      <c r="B88" s="15"/>
      <c r="C88" s="11"/>
      <c r="D88" s="6"/>
      <c r="E88" s="7" t="s">
        <v>68</v>
      </c>
      <c r="F88" s="7">
        <v>20</v>
      </c>
      <c r="G88" s="7">
        <v>0.7</v>
      </c>
      <c r="H88" s="7">
        <v>1.5</v>
      </c>
      <c r="I88" s="7">
        <v>1.9</v>
      </c>
      <c r="J88" s="7">
        <v>23.8</v>
      </c>
      <c r="K88" s="7" t="s">
        <v>72</v>
      </c>
      <c r="L88" s="54">
        <v>2.7</v>
      </c>
    </row>
    <row r="89" spans="1:12" ht="14.4" x14ac:dyDescent="0.3">
      <c r="A89" s="23"/>
      <c r="B89" s="15"/>
      <c r="C89" s="11"/>
      <c r="D89" s="7" t="s">
        <v>22</v>
      </c>
      <c r="E89" s="7" t="s">
        <v>69</v>
      </c>
      <c r="F89" s="7">
        <v>200</v>
      </c>
      <c r="G89" s="7">
        <v>3.9</v>
      </c>
      <c r="H89" s="7">
        <v>2.9</v>
      </c>
      <c r="I89" s="7">
        <v>11.2</v>
      </c>
      <c r="J89" s="7">
        <v>86</v>
      </c>
      <c r="K89" s="7" t="s">
        <v>73</v>
      </c>
      <c r="L89" s="51">
        <v>10.52</v>
      </c>
    </row>
    <row r="90" spans="1:12" ht="14.4" x14ac:dyDescent="0.3">
      <c r="A90" s="23"/>
      <c r="B90" s="15"/>
      <c r="C90" s="11"/>
      <c r="D90" s="7" t="s">
        <v>23</v>
      </c>
      <c r="E90" s="7" t="s">
        <v>56</v>
      </c>
      <c r="F90" s="7">
        <v>20</v>
      </c>
      <c r="G90" s="7">
        <v>1.3</v>
      </c>
      <c r="H90" s="7">
        <v>0.2</v>
      </c>
      <c r="I90" s="7">
        <v>6.7</v>
      </c>
      <c r="J90" s="7">
        <v>34.200000000000003</v>
      </c>
      <c r="K90" s="7" t="s">
        <v>47</v>
      </c>
      <c r="L90" s="51">
        <v>1.1200000000000001</v>
      </c>
    </row>
    <row r="91" spans="1:12" ht="14.4" x14ac:dyDescent="0.3">
      <c r="A91" s="23"/>
      <c r="B91" s="15"/>
      <c r="C91" s="11"/>
      <c r="D91" s="7" t="s">
        <v>23</v>
      </c>
      <c r="E91" s="7" t="s">
        <v>44</v>
      </c>
      <c r="F91" s="7">
        <v>30</v>
      </c>
      <c r="G91" s="7">
        <v>2.2999999999999998</v>
      </c>
      <c r="H91" s="7">
        <v>0.2</v>
      </c>
      <c r="I91" s="7">
        <v>14.8</v>
      </c>
      <c r="J91" s="7">
        <v>70.3</v>
      </c>
      <c r="K91" s="7" t="s">
        <v>47</v>
      </c>
      <c r="L91" s="51">
        <v>1.5</v>
      </c>
    </row>
    <row r="92" spans="1:12" ht="14.4" x14ac:dyDescent="0.3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4"/>
      <c r="B94" s="17"/>
      <c r="C94" s="8"/>
      <c r="D94" s="18" t="s">
        <v>33</v>
      </c>
      <c r="E94" s="9"/>
      <c r="F94" s="19">
        <f>SUM(F86:F93)</f>
        <v>520</v>
      </c>
      <c r="G94" s="19">
        <f t="shared" ref="G94" si="40">SUM(G86:G93)</f>
        <v>25.5</v>
      </c>
      <c r="H94" s="19">
        <f t="shared" ref="H94" si="41">SUM(H86:H93)</f>
        <v>14.399999999999999</v>
      </c>
      <c r="I94" s="19">
        <f t="shared" ref="I94" si="42">SUM(I86:I93)</f>
        <v>67.2</v>
      </c>
      <c r="J94" s="19">
        <f t="shared" ref="J94:L94" si="43">SUM(J86:J93)</f>
        <v>500.3</v>
      </c>
      <c r="K94" s="25"/>
      <c r="L94" s="19">
        <f t="shared" si="43"/>
        <v>71.8</v>
      </c>
    </row>
    <row r="95" spans="1:12" ht="14.4" x14ac:dyDescent="0.3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27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28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29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30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31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7" t="s">
        <v>32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4">SUM(G95:G103)</f>
        <v>0</v>
      </c>
      <c r="H104" s="19">
        <f t="shared" ref="H104" si="45">SUM(H95:H103)</f>
        <v>0</v>
      </c>
      <c r="I104" s="19">
        <f t="shared" ref="I104" si="46">SUM(I95:I103)</f>
        <v>0</v>
      </c>
      <c r="J104" s="19">
        <f t="shared" ref="J104:L104" si="47">SUM(J95:J103)</f>
        <v>0</v>
      </c>
      <c r="K104" s="25"/>
      <c r="L104" s="19">
        <f t="shared" si="47"/>
        <v>0</v>
      </c>
    </row>
    <row r="105" spans="1:12" ht="15.75" customHeight="1" thickBot="1" x14ac:dyDescent="0.3">
      <c r="A105" s="29">
        <f>A86</f>
        <v>1</v>
      </c>
      <c r="B105" s="30">
        <f>B86</f>
        <v>5</v>
      </c>
      <c r="C105" s="55" t="s">
        <v>4</v>
      </c>
      <c r="D105" s="56"/>
      <c r="E105" s="31"/>
      <c r="F105" s="32">
        <f>F94+F104</f>
        <v>520</v>
      </c>
      <c r="G105" s="32">
        <f t="shared" ref="G105" si="48">G94+G104</f>
        <v>25.5</v>
      </c>
      <c r="H105" s="32">
        <f t="shared" ref="H105" si="49">H94+H104</f>
        <v>14.399999999999999</v>
      </c>
      <c r="I105" s="32">
        <f t="shared" ref="I105" si="50">I94+I104</f>
        <v>67.2</v>
      </c>
      <c r="J105" s="32">
        <f t="shared" ref="J105:L105" si="51">J94+J104</f>
        <v>500.3</v>
      </c>
      <c r="K105" s="32"/>
      <c r="L105" s="32">
        <f t="shared" si="51"/>
        <v>71.8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7" t="s">
        <v>74</v>
      </c>
      <c r="F106" s="7">
        <v>180</v>
      </c>
      <c r="G106" s="7">
        <v>7.5</v>
      </c>
      <c r="H106" s="7">
        <v>9.1</v>
      </c>
      <c r="I106" s="7">
        <v>33.9</v>
      </c>
      <c r="J106" s="7">
        <v>247.4</v>
      </c>
      <c r="K106" s="7" t="s">
        <v>75</v>
      </c>
      <c r="L106" s="50">
        <v>17.73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3"/>
      <c r="B108" s="15"/>
      <c r="C108" s="11"/>
      <c r="D108" s="7" t="s">
        <v>22</v>
      </c>
      <c r="E108" s="7" t="s">
        <v>50</v>
      </c>
      <c r="F108" s="7">
        <v>200</v>
      </c>
      <c r="G108" s="7">
        <v>4.7</v>
      </c>
      <c r="H108" s="7">
        <v>3.5</v>
      </c>
      <c r="I108" s="7">
        <v>12.5</v>
      </c>
      <c r="J108" s="7">
        <v>100.4</v>
      </c>
      <c r="K108" s="7" t="s">
        <v>52</v>
      </c>
      <c r="L108" s="51">
        <v>12.49</v>
      </c>
    </row>
    <row r="109" spans="1:12" ht="14.4" x14ac:dyDescent="0.3">
      <c r="A109" s="23"/>
      <c r="B109" s="15"/>
      <c r="C109" s="11"/>
      <c r="D109" s="7" t="s">
        <v>23</v>
      </c>
      <c r="E109" s="7" t="s">
        <v>44</v>
      </c>
      <c r="F109" s="7">
        <v>40</v>
      </c>
      <c r="G109" s="7">
        <v>3</v>
      </c>
      <c r="H109" s="7">
        <v>0.3</v>
      </c>
      <c r="I109" s="7">
        <v>19.7</v>
      </c>
      <c r="J109" s="7">
        <v>93.8</v>
      </c>
      <c r="K109" s="7" t="s">
        <v>47</v>
      </c>
      <c r="L109" s="51">
        <v>2.25</v>
      </c>
    </row>
    <row r="110" spans="1:12" ht="14.4" x14ac:dyDescent="0.3">
      <c r="A110" s="23"/>
      <c r="B110" s="15"/>
      <c r="C110" s="11"/>
      <c r="D110" s="7" t="s">
        <v>23</v>
      </c>
      <c r="E110" s="7" t="s">
        <v>56</v>
      </c>
      <c r="F110" s="7">
        <v>25</v>
      </c>
      <c r="G110" s="7">
        <v>1.7</v>
      </c>
      <c r="H110" s="7">
        <v>0.3</v>
      </c>
      <c r="I110" s="7">
        <v>8.4</v>
      </c>
      <c r="J110" s="7">
        <v>42.7</v>
      </c>
      <c r="K110" s="7" t="s">
        <v>47</v>
      </c>
      <c r="L110" s="51">
        <v>1.4</v>
      </c>
    </row>
    <row r="111" spans="1:12" ht="14.4" x14ac:dyDescent="0.3">
      <c r="A111" s="23"/>
      <c r="B111" s="15"/>
      <c r="C111" s="11"/>
      <c r="D111" s="7" t="s">
        <v>24</v>
      </c>
      <c r="E111" s="7"/>
      <c r="F111" s="7"/>
      <c r="G111" s="7"/>
      <c r="H111" s="7"/>
      <c r="I111" s="7"/>
      <c r="J111" s="7"/>
      <c r="K111" s="7"/>
      <c r="L111" s="52"/>
    </row>
    <row r="112" spans="1:12" ht="14.4" x14ac:dyDescent="0.3">
      <c r="A112" s="23"/>
      <c r="B112" s="15"/>
      <c r="C112" s="11"/>
      <c r="D112" s="7"/>
      <c r="E112" s="49" t="s">
        <v>94</v>
      </c>
      <c r="F112" s="7">
        <v>40</v>
      </c>
      <c r="G112" s="7">
        <v>4.8</v>
      </c>
      <c r="H112" s="7">
        <v>4</v>
      </c>
      <c r="I112" s="7">
        <v>0.3</v>
      </c>
      <c r="J112" s="7">
        <v>56.6</v>
      </c>
      <c r="K112" s="7" t="s">
        <v>86</v>
      </c>
      <c r="L112" s="52"/>
    </row>
    <row r="113" spans="1:12" ht="14.4" x14ac:dyDescent="0.3">
      <c r="A113" s="23"/>
      <c r="B113" s="15"/>
      <c r="C113" s="11"/>
      <c r="D113" s="7"/>
      <c r="E113" s="49" t="s">
        <v>45</v>
      </c>
      <c r="F113" s="49">
        <v>15</v>
      </c>
      <c r="G113" s="49">
        <v>3.5</v>
      </c>
      <c r="H113" s="49">
        <v>4.4000000000000004</v>
      </c>
      <c r="I113" s="49">
        <v>0</v>
      </c>
      <c r="J113" s="49">
        <v>53.7</v>
      </c>
      <c r="K113" s="49" t="s">
        <v>48</v>
      </c>
      <c r="L113" s="52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4"/>
      <c r="B116" s="17"/>
      <c r="C116" s="8"/>
      <c r="D116" s="18" t="s">
        <v>33</v>
      </c>
      <c r="E116" s="9"/>
      <c r="F116" s="19">
        <f>SUM(F106:F115)</f>
        <v>500</v>
      </c>
      <c r="G116" s="19">
        <f t="shared" ref="G116:J116" si="52">SUM(G106:G115)</f>
        <v>25.2</v>
      </c>
      <c r="H116" s="19">
        <f t="shared" si="52"/>
        <v>21.6</v>
      </c>
      <c r="I116" s="19">
        <f t="shared" si="52"/>
        <v>74.8</v>
      </c>
      <c r="J116" s="19">
        <f t="shared" si="52"/>
        <v>594.6</v>
      </c>
      <c r="K116" s="25"/>
      <c r="L116" s="19">
        <f t="shared" ref="L116" si="53">SUM(L106:L115)</f>
        <v>33.869999999999997</v>
      </c>
    </row>
    <row r="117" spans="1:12" ht="14.4" x14ac:dyDescent="0.3">
      <c r="A117" s="26">
        <f>A106</f>
        <v>2</v>
      </c>
      <c r="B117" s="13">
        <f>B106</f>
        <v>1</v>
      </c>
      <c r="C117" s="10" t="s">
        <v>25</v>
      </c>
      <c r="D117" s="7" t="s">
        <v>26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27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28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7" t="s">
        <v>29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7" t="s">
        <v>30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3"/>
      <c r="B122" s="15"/>
      <c r="C122" s="11"/>
      <c r="D122" s="7" t="s">
        <v>31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23"/>
      <c r="B123" s="15"/>
      <c r="C123" s="11"/>
      <c r="D123" s="7" t="s">
        <v>32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54">SUM(G117:G125)</f>
        <v>0</v>
      </c>
      <c r="H126" s="19">
        <f t="shared" si="54"/>
        <v>0</v>
      </c>
      <c r="I126" s="19">
        <f t="shared" si="54"/>
        <v>0</v>
      </c>
      <c r="J126" s="19">
        <f t="shared" si="54"/>
        <v>0</v>
      </c>
      <c r="K126" s="25"/>
      <c r="L126" s="19">
        <f t="shared" ref="L126" si="55">SUM(L117:L125)</f>
        <v>0</v>
      </c>
    </row>
    <row r="127" spans="1:12" ht="15" thickBot="1" x14ac:dyDescent="0.3">
      <c r="A127" s="29">
        <f>A106</f>
        <v>2</v>
      </c>
      <c r="B127" s="30">
        <f>B106</f>
        <v>1</v>
      </c>
      <c r="C127" s="55" t="s">
        <v>4</v>
      </c>
      <c r="D127" s="56"/>
      <c r="E127" s="31"/>
      <c r="F127" s="32">
        <f>F116+F126</f>
        <v>500</v>
      </c>
      <c r="G127" s="32">
        <f t="shared" ref="G127" si="56">G116+G126</f>
        <v>25.2</v>
      </c>
      <c r="H127" s="32">
        <f t="shared" ref="H127" si="57">H116+H126</f>
        <v>21.6</v>
      </c>
      <c r="I127" s="32">
        <f t="shared" ref="I127" si="58">I116+I126</f>
        <v>74.8</v>
      </c>
      <c r="J127" s="32">
        <f t="shared" ref="J127:L127" si="59">J116+J126</f>
        <v>594.6</v>
      </c>
      <c r="K127" s="32"/>
      <c r="L127" s="32">
        <f t="shared" si="59"/>
        <v>33.869999999999997</v>
      </c>
    </row>
    <row r="128" spans="1:12" ht="14.4" x14ac:dyDescent="0.3">
      <c r="A128" s="14">
        <v>2</v>
      </c>
      <c r="B128" s="15">
        <v>2</v>
      </c>
      <c r="C128" s="22" t="s">
        <v>20</v>
      </c>
      <c r="D128" s="5" t="s">
        <v>21</v>
      </c>
      <c r="E128" s="7" t="s">
        <v>91</v>
      </c>
      <c r="F128" s="7">
        <v>150</v>
      </c>
      <c r="G128" s="7">
        <v>5.3</v>
      </c>
      <c r="H128" s="7">
        <v>4.9000000000000004</v>
      </c>
      <c r="I128" s="7">
        <v>32.799999999999997</v>
      </c>
      <c r="J128" s="7">
        <v>196.8</v>
      </c>
      <c r="K128" s="7" t="s">
        <v>92</v>
      </c>
      <c r="L128" s="50">
        <v>16.29</v>
      </c>
    </row>
    <row r="129" spans="1:12" ht="14.4" x14ac:dyDescent="0.3">
      <c r="A129" s="14"/>
      <c r="B129" s="15"/>
      <c r="C129" s="11"/>
      <c r="D129" s="6"/>
      <c r="E129" s="7" t="s">
        <v>49</v>
      </c>
      <c r="F129" s="7">
        <v>100</v>
      </c>
      <c r="G129" s="7">
        <v>14.1</v>
      </c>
      <c r="H129" s="7">
        <v>5.8</v>
      </c>
      <c r="I129" s="7">
        <v>4.4000000000000004</v>
      </c>
      <c r="J129" s="7">
        <v>126.4</v>
      </c>
      <c r="K129" s="7" t="s">
        <v>51</v>
      </c>
      <c r="L129" s="54">
        <v>40.299999999999997</v>
      </c>
    </row>
    <row r="130" spans="1:12" ht="14.4" x14ac:dyDescent="0.3">
      <c r="A130" s="14"/>
      <c r="B130" s="15"/>
      <c r="C130" s="11"/>
      <c r="D130" s="7" t="s">
        <v>22</v>
      </c>
      <c r="E130" s="7" t="s">
        <v>76</v>
      </c>
      <c r="F130" s="7">
        <v>200</v>
      </c>
      <c r="G130" s="7">
        <v>0.2</v>
      </c>
      <c r="H130" s="7">
        <v>0.1</v>
      </c>
      <c r="I130" s="7">
        <v>6.6</v>
      </c>
      <c r="J130" s="7">
        <v>27.9</v>
      </c>
      <c r="K130" s="7" t="s">
        <v>78</v>
      </c>
      <c r="L130" s="51">
        <v>2.35</v>
      </c>
    </row>
    <row r="131" spans="1:12" ht="14.4" x14ac:dyDescent="0.3">
      <c r="A131" s="14"/>
      <c r="B131" s="15"/>
      <c r="C131" s="11"/>
      <c r="D131" s="7" t="s">
        <v>23</v>
      </c>
      <c r="E131" s="7" t="s">
        <v>44</v>
      </c>
      <c r="F131" s="7">
        <v>45</v>
      </c>
      <c r="G131" s="7">
        <v>3.4</v>
      </c>
      <c r="H131" s="7">
        <v>0.4</v>
      </c>
      <c r="I131" s="7">
        <v>22.1</v>
      </c>
      <c r="J131" s="7">
        <v>105.5</v>
      </c>
      <c r="K131" s="7" t="s">
        <v>47</v>
      </c>
      <c r="L131" s="51">
        <v>2.35</v>
      </c>
    </row>
    <row r="132" spans="1:12" ht="14.4" x14ac:dyDescent="0.3">
      <c r="A132" s="14"/>
      <c r="B132" s="15"/>
      <c r="C132" s="11"/>
      <c r="D132" s="7" t="s">
        <v>23</v>
      </c>
      <c r="E132" s="7" t="s">
        <v>56</v>
      </c>
      <c r="F132" s="7">
        <v>25</v>
      </c>
      <c r="G132" s="7">
        <v>1.7</v>
      </c>
      <c r="H132" s="7">
        <v>0.3</v>
      </c>
      <c r="I132" s="7">
        <v>8.4</v>
      </c>
      <c r="J132" s="7">
        <v>42.7</v>
      </c>
      <c r="K132" s="7" t="s">
        <v>47</v>
      </c>
      <c r="L132" s="51">
        <v>1.4</v>
      </c>
    </row>
    <row r="133" spans="1:12" ht="14.4" x14ac:dyDescent="0.3">
      <c r="A133" s="14"/>
      <c r="B133" s="15"/>
      <c r="C133" s="11"/>
      <c r="D133" s="6"/>
      <c r="E133" s="7" t="s">
        <v>77</v>
      </c>
      <c r="F133" s="7">
        <v>60</v>
      </c>
      <c r="G133" s="7">
        <v>0.7</v>
      </c>
      <c r="H133" s="7">
        <v>0.1</v>
      </c>
      <c r="I133" s="7">
        <v>2.2999999999999998</v>
      </c>
      <c r="J133" s="7">
        <v>12.8</v>
      </c>
      <c r="K133" s="7" t="s">
        <v>79</v>
      </c>
      <c r="L133" s="52">
        <v>13.52</v>
      </c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SUM(F128:F134)</f>
        <v>580</v>
      </c>
      <c r="G135" s="19">
        <f t="shared" ref="G135:J135" si="60">SUM(G128:G134)</f>
        <v>25.399999999999995</v>
      </c>
      <c r="H135" s="19">
        <f t="shared" si="60"/>
        <v>11.6</v>
      </c>
      <c r="I135" s="19">
        <f t="shared" si="60"/>
        <v>76.600000000000009</v>
      </c>
      <c r="J135" s="19">
        <f t="shared" si="60"/>
        <v>512.1</v>
      </c>
      <c r="K135" s="25"/>
      <c r="L135" s="19">
        <f t="shared" ref="L135" si="61">SUM(L128:L134)</f>
        <v>76.209999999999994</v>
      </c>
    </row>
    <row r="136" spans="1:12" ht="14.4" x14ac:dyDescent="0.3">
      <c r="A136" s="13">
        <f>A128</f>
        <v>2</v>
      </c>
      <c r="B136" s="13">
        <f>B128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 x14ac:dyDescent="0.3">
      <c r="A138" s="14"/>
      <c r="B138" s="15"/>
      <c r="C138" s="11"/>
      <c r="D138" s="7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7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4"/>
      <c r="B140" s="15"/>
      <c r="C140" s="11"/>
      <c r="D140" s="7" t="s">
        <v>30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4"/>
      <c r="B141" s="15"/>
      <c r="C141" s="11"/>
      <c r="D141" s="7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 x14ac:dyDescent="0.3">
      <c r="A142" s="14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62">SUM(G136:G144)</f>
        <v>0</v>
      </c>
      <c r="H145" s="19">
        <f t="shared" si="62"/>
        <v>0</v>
      </c>
      <c r="I145" s="19">
        <f t="shared" si="62"/>
        <v>0</v>
      </c>
      <c r="J145" s="19">
        <f t="shared" si="62"/>
        <v>0</v>
      </c>
      <c r="K145" s="25"/>
      <c r="L145" s="19">
        <f t="shared" ref="L145" si="63">SUM(L136:L144)</f>
        <v>0</v>
      </c>
    </row>
    <row r="146" spans="1:12" ht="15" thickBot="1" x14ac:dyDescent="0.3">
      <c r="A146" s="33">
        <f>A128</f>
        <v>2</v>
      </c>
      <c r="B146" s="33">
        <f>B128</f>
        <v>2</v>
      </c>
      <c r="C146" s="55" t="s">
        <v>4</v>
      </c>
      <c r="D146" s="56"/>
      <c r="E146" s="31"/>
      <c r="F146" s="32">
        <f>F135+F145</f>
        <v>580</v>
      </c>
      <c r="G146" s="32">
        <f t="shared" ref="G146" si="64">G135+G145</f>
        <v>25.399999999999995</v>
      </c>
      <c r="H146" s="32">
        <f t="shared" ref="H146" si="65">H135+H145</f>
        <v>11.6</v>
      </c>
      <c r="I146" s="32">
        <f t="shared" ref="I146" si="66">I135+I145</f>
        <v>76.600000000000009</v>
      </c>
      <c r="J146" s="32">
        <f t="shared" ref="J146:L146" si="67">J135+J145</f>
        <v>512.1</v>
      </c>
      <c r="K146" s="32"/>
      <c r="L146" s="32">
        <f t="shared" si="67"/>
        <v>76.209999999999994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7" t="s">
        <v>80</v>
      </c>
      <c r="F147" s="7">
        <v>200</v>
      </c>
      <c r="G147" s="7">
        <v>7.1</v>
      </c>
      <c r="H147" s="7">
        <v>5.8</v>
      </c>
      <c r="I147" s="7">
        <v>26.7</v>
      </c>
      <c r="J147" s="39">
        <v>187.3</v>
      </c>
      <c r="K147" s="7" t="s">
        <v>81</v>
      </c>
      <c r="L147" s="50">
        <v>15.31</v>
      </c>
    </row>
    <row r="148" spans="1:12" ht="14.4" x14ac:dyDescent="0.3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22</v>
      </c>
      <c r="E149" s="7" t="s">
        <v>69</v>
      </c>
      <c r="F149" s="7">
        <v>200</v>
      </c>
      <c r="G149" s="7">
        <v>3.9</v>
      </c>
      <c r="H149" s="7">
        <v>2.9</v>
      </c>
      <c r="I149" s="7">
        <v>11.2</v>
      </c>
      <c r="J149" s="7">
        <v>86</v>
      </c>
      <c r="K149" s="7" t="s">
        <v>73</v>
      </c>
      <c r="L149" s="51">
        <v>8.5399999999999991</v>
      </c>
    </row>
    <row r="150" spans="1:12" ht="15.75" customHeight="1" x14ac:dyDescent="0.3">
      <c r="A150" s="23"/>
      <c r="B150" s="15"/>
      <c r="C150" s="11"/>
      <c r="D150" s="7" t="s">
        <v>23</v>
      </c>
      <c r="E150" s="7" t="s">
        <v>44</v>
      </c>
      <c r="F150" s="7">
        <v>45</v>
      </c>
      <c r="G150" s="7">
        <v>3.4</v>
      </c>
      <c r="H150" s="7">
        <v>0.4</v>
      </c>
      <c r="I150" s="7">
        <v>22.1</v>
      </c>
      <c r="J150" s="7">
        <v>105.5</v>
      </c>
      <c r="K150" s="7" t="s">
        <v>47</v>
      </c>
      <c r="L150" s="51">
        <v>2.25</v>
      </c>
    </row>
    <row r="151" spans="1:12" ht="15.75" customHeight="1" x14ac:dyDescent="0.3">
      <c r="A151" s="23"/>
      <c r="B151" s="15"/>
      <c r="C151" s="11"/>
      <c r="D151" s="7" t="s">
        <v>23</v>
      </c>
      <c r="E151" s="7" t="s">
        <v>56</v>
      </c>
      <c r="F151" s="7">
        <v>25</v>
      </c>
      <c r="G151" s="7">
        <v>1.7</v>
      </c>
      <c r="H151" s="7">
        <v>0.3</v>
      </c>
      <c r="I151" s="7">
        <v>8.4</v>
      </c>
      <c r="J151" s="7">
        <v>42.7</v>
      </c>
      <c r="K151" s="7" t="s">
        <v>47</v>
      </c>
      <c r="L151" s="51">
        <v>1.4</v>
      </c>
    </row>
    <row r="152" spans="1:12" ht="14.4" x14ac:dyDescent="0.3">
      <c r="A152" s="23"/>
      <c r="B152" s="15"/>
      <c r="C152" s="11"/>
      <c r="D152" s="7" t="s">
        <v>24</v>
      </c>
      <c r="E152" s="7" t="s">
        <v>57</v>
      </c>
      <c r="F152" s="7">
        <v>120</v>
      </c>
      <c r="G152" s="7">
        <v>0.5</v>
      </c>
      <c r="H152" s="7">
        <v>0.5</v>
      </c>
      <c r="I152" s="7">
        <v>11.8</v>
      </c>
      <c r="J152" s="7">
        <v>53.3</v>
      </c>
      <c r="K152" s="7" t="s">
        <v>47</v>
      </c>
      <c r="L152" s="52">
        <v>14</v>
      </c>
    </row>
    <row r="153" spans="1:12" ht="15" thickBot="1" x14ac:dyDescent="0.35">
      <c r="A153" s="23"/>
      <c r="B153" s="15"/>
      <c r="C153" s="11"/>
      <c r="D153" s="6"/>
      <c r="E153" s="7" t="s">
        <v>45</v>
      </c>
      <c r="F153" s="7">
        <v>15</v>
      </c>
      <c r="G153" s="7">
        <v>3.5</v>
      </c>
      <c r="H153" s="7">
        <v>4.4000000000000004</v>
      </c>
      <c r="I153" s="7">
        <v>0</v>
      </c>
      <c r="J153" s="7">
        <v>53.7</v>
      </c>
      <c r="K153" s="7" t="s">
        <v>48</v>
      </c>
      <c r="L153" s="53">
        <v>9.0500000000000007</v>
      </c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605</v>
      </c>
      <c r="G155" s="19">
        <f t="shared" ref="G155:J155" si="68">SUM(G147:G154)</f>
        <v>20.100000000000001</v>
      </c>
      <c r="H155" s="19">
        <f t="shared" si="68"/>
        <v>14.3</v>
      </c>
      <c r="I155" s="19">
        <f t="shared" si="68"/>
        <v>80.2</v>
      </c>
      <c r="J155" s="19">
        <f t="shared" si="68"/>
        <v>528.5</v>
      </c>
      <c r="K155" s="25"/>
      <c r="L155" s="19">
        <f t="shared" ref="L155" si="69">SUM(L147:L154)</f>
        <v>50.55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27</v>
      </c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7" t="s">
        <v>28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3"/>
      <c r="B159" s="15"/>
      <c r="C159" s="11"/>
      <c r="D159" s="7" t="s">
        <v>29</v>
      </c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30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3"/>
      <c r="B161" s="15"/>
      <c r="C161" s="11"/>
      <c r="D161" s="7" t="s">
        <v>31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32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70">SUM(G156:G164)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605</v>
      </c>
      <c r="G166" s="32">
        <f t="shared" ref="G166" si="72">G155+G165</f>
        <v>20.100000000000001</v>
      </c>
      <c r="H166" s="32">
        <f t="shared" ref="H166" si="73">H155+H165</f>
        <v>14.3</v>
      </c>
      <c r="I166" s="32">
        <f t="shared" ref="I166" si="74">I155+I165</f>
        <v>80.2</v>
      </c>
      <c r="J166" s="32">
        <f t="shared" ref="J166:L166" si="75">J155+J165</f>
        <v>528.5</v>
      </c>
      <c r="K166" s="32"/>
      <c r="L166" s="32">
        <f t="shared" si="75"/>
        <v>50.55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7" t="s">
        <v>53</v>
      </c>
      <c r="F167" s="7">
        <v>180</v>
      </c>
      <c r="G167" s="7">
        <v>15.2</v>
      </c>
      <c r="H167" s="7">
        <v>21.6</v>
      </c>
      <c r="I167" s="7">
        <v>3.9</v>
      </c>
      <c r="J167" s="39">
        <v>270.60000000000002</v>
      </c>
      <c r="K167" s="7" t="s">
        <v>58</v>
      </c>
      <c r="L167" s="50">
        <v>37.44</v>
      </c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22</v>
      </c>
      <c r="E169" s="7" t="s">
        <v>42</v>
      </c>
      <c r="F169" s="7">
        <v>200</v>
      </c>
      <c r="G169" s="7">
        <v>0.2</v>
      </c>
      <c r="H169" s="7">
        <v>0</v>
      </c>
      <c r="I169" s="7">
        <v>6.4</v>
      </c>
      <c r="J169" s="7">
        <v>26.8</v>
      </c>
      <c r="K169" s="7" t="s">
        <v>46</v>
      </c>
      <c r="L169" s="51">
        <v>1.0900000000000001</v>
      </c>
    </row>
    <row r="170" spans="1:12" ht="14.4" x14ac:dyDescent="0.3">
      <c r="A170" s="23"/>
      <c r="B170" s="15"/>
      <c r="C170" s="11"/>
      <c r="D170" s="7" t="s">
        <v>23</v>
      </c>
      <c r="E170" s="7" t="s">
        <v>44</v>
      </c>
      <c r="F170" s="7">
        <v>60</v>
      </c>
      <c r="G170" s="7">
        <v>4.5999999999999996</v>
      </c>
      <c r="H170" s="7">
        <v>0.5</v>
      </c>
      <c r="I170" s="7">
        <v>29.5</v>
      </c>
      <c r="J170" s="7">
        <v>140.6</v>
      </c>
      <c r="K170" s="7" t="s">
        <v>47</v>
      </c>
      <c r="L170" s="51">
        <v>3.02</v>
      </c>
    </row>
    <row r="171" spans="1:12" ht="14.4" x14ac:dyDescent="0.3">
      <c r="A171" s="23"/>
      <c r="B171" s="15"/>
      <c r="C171" s="11"/>
      <c r="D171" s="7" t="s">
        <v>23</v>
      </c>
      <c r="E171" s="7" t="s">
        <v>56</v>
      </c>
      <c r="F171" s="7">
        <v>40</v>
      </c>
      <c r="G171" s="7">
        <v>2.6</v>
      </c>
      <c r="H171" s="7">
        <v>0.5</v>
      </c>
      <c r="I171" s="7">
        <v>13.4</v>
      </c>
      <c r="J171" s="7">
        <v>68.3</v>
      </c>
      <c r="K171" s="7" t="s">
        <v>47</v>
      </c>
      <c r="L171" s="51">
        <v>1.68</v>
      </c>
    </row>
    <row r="172" spans="1:12" ht="15" thickBot="1" x14ac:dyDescent="0.35">
      <c r="A172" s="23"/>
      <c r="B172" s="15"/>
      <c r="C172" s="11"/>
      <c r="D172" s="7" t="s">
        <v>24</v>
      </c>
      <c r="E172" s="7"/>
      <c r="F172" s="7"/>
      <c r="G172" s="7"/>
      <c r="H172" s="7"/>
      <c r="I172" s="7"/>
      <c r="J172" s="7"/>
      <c r="K172" s="7"/>
      <c r="L172" s="53"/>
    </row>
    <row r="173" spans="1:12" ht="14.4" x14ac:dyDescent="0.3">
      <c r="A173" s="23"/>
      <c r="B173" s="15"/>
      <c r="C173" s="11"/>
      <c r="D173" s="6"/>
      <c r="E173" s="7" t="s">
        <v>54</v>
      </c>
      <c r="F173" s="7">
        <v>20</v>
      </c>
      <c r="G173" s="7">
        <v>0.6</v>
      </c>
      <c r="H173" s="7">
        <v>0</v>
      </c>
      <c r="I173" s="7">
        <v>1.2</v>
      </c>
      <c r="J173" s="7">
        <v>7.4</v>
      </c>
      <c r="K173" s="7" t="s">
        <v>59</v>
      </c>
      <c r="L173" s="52">
        <v>7.4</v>
      </c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6">SUM(G167:G174)</f>
        <v>23.200000000000003</v>
      </c>
      <c r="H175" s="19">
        <f t="shared" si="76"/>
        <v>22.6</v>
      </c>
      <c r="I175" s="19">
        <f t="shared" si="76"/>
        <v>54.4</v>
      </c>
      <c r="J175" s="19">
        <f t="shared" si="76"/>
        <v>513.70000000000005</v>
      </c>
      <c r="K175" s="25"/>
      <c r="L175" s="19">
        <f t="shared" ref="L175" si="77">SUM(L167:L174)</f>
        <v>50.63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7" t="s">
        <v>27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7" t="s">
        <v>28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7" t="s">
        <v>30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32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8">SUM(G176:G184)</f>
        <v>0</v>
      </c>
      <c r="H185" s="19">
        <f t="shared" si="78"/>
        <v>0</v>
      </c>
      <c r="I185" s="19">
        <f t="shared" si="78"/>
        <v>0</v>
      </c>
      <c r="J185" s="19">
        <f t="shared" si="78"/>
        <v>0</v>
      </c>
      <c r="K185" s="25"/>
      <c r="L185" s="19">
        <f t="shared" ref="L185" si="79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500</v>
      </c>
      <c r="G186" s="32">
        <f t="shared" ref="G186" si="80">G175+G185</f>
        <v>23.200000000000003</v>
      </c>
      <c r="H186" s="32">
        <f t="shared" ref="H186" si="81">H175+H185</f>
        <v>22.6</v>
      </c>
      <c r="I186" s="32">
        <f t="shared" ref="I186" si="82">I175+I185</f>
        <v>54.4</v>
      </c>
      <c r="J186" s="32">
        <f t="shared" ref="J186:L186" si="83">J175+J185</f>
        <v>513.70000000000005</v>
      </c>
      <c r="K186" s="32"/>
      <c r="L186" s="32">
        <f t="shared" si="83"/>
        <v>50.63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7" t="s">
        <v>66</v>
      </c>
      <c r="F187" s="7">
        <v>150</v>
      </c>
      <c r="G187" s="7">
        <v>4.5</v>
      </c>
      <c r="H187" s="7">
        <v>5.5</v>
      </c>
      <c r="I187" s="7">
        <v>26.5</v>
      </c>
      <c r="J187" s="7">
        <v>173.7</v>
      </c>
      <c r="K187" s="7" t="s">
        <v>70</v>
      </c>
      <c r="L187" s="50">
        <v>15.52</v>
      </c>
    </row>
    <row r="188" spans="1:12" ht="14.4" x14ac:dyDescent="0.3">
      <c r="A188" s="23"/>
      <c r="B188" s="15"/>
      <c r="C188" s="11"/>
      <c r="D188" s="8"/>
      <c r="E188" s="7" t="s">
        <v>82</v>
      </c>
      <c r="F188" s="7">
        <v>60</v>
      </c>
      <c r="G188" s="7">
        <v>8.6999999999999993</v>
      </c>
      <c r="H188" s="7">
        <v>8.8000000000000007</v>
      </c>
      <c r="I188" s="7">
        <v>4.9000000000000004</v>
      </c>
      <c r="J188" s="7">
        <v>133.1</v>
      </c>
      <c r="K188" s="7" t="s">
        <v>84</v>
      </c>
      <c r="L188" s="54">
        <v>25.52</v>
      </c>
    </row>
    <row r="189" spans="1:12" ht="14.4" x14ac:dyDescent="0.3">
      <c r="A189" s="23"/>
      <c r="B189" s="15"/>
      <c r="C189" s="11"/>
      <c r="D189" s="6"/>
      <c r="E189" s="7" t="s">
        <v>68</v>
      </c>
      <c r="F189" s="7">
        <v>20</v>
      </c>
      <c r="G189" s="7">
        <v>0.7</v>
      </c>
      <c r="H189" s="7">
        <v>1.5</v>
      </c>
      <c r="I189" s="7">
        <v>1.9</v>
      </c>
      <c r="J189" s="7">
        <v>23.8</v>
      </c>
      <c r="K189" s="7" t="s">
        <v>72</v>
      </c>
      <c r="L189" s="54">
        <v>2.69</v>
      </c>
    </row>
    <row r="190" spans="1:12" ht="14.4" x14ac:dyDescent="0.3">
      <c r="A190" s="23"/>
      <c r="B190" s="15"/>
      <c r="C190" s="11"/>
      <c r="D190" s="7" t="s">
        <v>22</v>
      </c>
      <c r="E190" s="7" t="s">
        <v>93</v>
      </c>
      <c r="F190" s="7">
        <v>200</v>
      </c>
      <c r="G190" s="7">
        <v>0.4</v>
      </c>
      <c r="H190" s="7">
        <v>0.1</v>
      </c>
      <c r="I190" s="7">
        <v>14.3</v>
      </c>
      <c r="J190" s="7">
        <v>59.8</v>
      </c>
      <c r="K190" s="7" t="s">
        <v>95</v>
      </c>
      <c r="L190" s="51">
        <v>2.35</v>
      </c>
    </row>
    <row r="191" spans="1:12" ht="14.4" x14ac:dyDescent="0.3">
      <c r="A191" s="23"/>
      <c r="B191" s="15"/>
      <c r="C191" s="11"/>
      <c r="D191" s="7" t="s">
        <v>23</v>
      </c>
      <c r="E191" s="7" t="s">
        <v>56</v>
      </c>
      <c r="F191" s="7">
        <v>25</v>
      </c>
      <c r="G191" s="7">
        <v>1.7</v>
      </c>
      <c r="H191" s="7">
        <v>0.3</v>
      </c>
      <c r="I191" s="7">
        <v>8.4</v>
      </c>
      <c r="J191" s="7">
        <v>42.7</v>
      </c>
      <c r="K191" s="7" t="s">
        <v>47</v>
      </c>
      <c r="L191" s="51">
        <v>1.4</v>
      </c>
    </row>
    <row r="192" spans="1:12" ht="14.4" x14ac:dyDescent="0.3">
      <c r="A192" s="23"/>
      <c r="B192" s="15"/>
      <c r="C192" s="11"/>
      <c r="D192" s="7" t="s">
        <v>23</v>
      </c>
      <c r="E192" s="7" t="s">
        <v>44</v>
      </c>
      <c r="F192" s="7">
        <v>45</v>
      </c>
      <c r="G192" s="7">
        <v>3.4</v>
      </c>
      <c r="H192" s="7">
        <v>0.4</v>
      </c>
      <c r="I192" s="7">
        <v>22.1</v>
      </c>
      <c r="J192" s="7">
        <v>105.5</v>
      </c>
      <c r="K192" s="7" t="s">
        <v>47</v>
      </c>
      <c r="L192" s="51">
        <v>2.25</v>
      </c>
    </row>
    <row r="193" spans="1:12" ht="14.4" x14ac:dyDescent="0.3">
      <c r="A193" s="23"/>
      <c r="B193" s="15"/>
      <c r="C193" s="11"/>
      <c r="D193" s="6"/>
      <c r="E193" s="7" t="s">
        <v>83</v>
      </c>
      <c r="F193" s="7">
        <v>60</v>
      </c>
      <c r="G193" s="7">
        <v>0.5</v>
      </c>
      <c r="H193" s="7">
        <v>0.1</v>
      </c>
      <c r="I193" s="7">
        <v>1.5</v>
      </c>
      <c r="J193" s="7">
        <v>8.5</v>
      </c>
      <c r="K193" s="7" t="s">
        <v>85</v>
      </c>
      <c r="L193" s="52">
        <v>15</v>
      </c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560</v>
      </c>
      <c r="G195" s="19">
        <f t="shared" ref="G195:J195" si="84">SUM(G187:G194)</f>
        <v>19.899999999999999</v>
      </c>
      <c r="H195" s="19">
        <f t="shared" si="84"/>
        <v>16.7</v>
      </c>
      <c r="I195" s="19">
        <f t="shared" si="84"/>
        <v>79.599999999999994</v>
      </c>
      <c r="J195" s="19">
        <f t="shared" si="84"/>
        <v>547.09999999999991</v>
      </c>
      <c r="K195" s="25"/>
      <c r="L195" s="19">
        <f t="shared" ref="L195" si="85">SUM(L187:L194)</f>
        <v>64.72999999999999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7" t="s">
        <v>27</v>
      </c>
      <c r="E197" s="40"/>
      <c r="F197" s="41"/>
      <c r="G197" s="41"/>
      <c r="H197" s="41"/>
      <c r="I197" s="41"/>
      <c r="J197" s="41"/>
      <c r="K197" s="42"/>
      <c r="L197" s="41"/>
    </row>
    <row r="198" spans="1:12" ht="14.4" x14ac:dyDescent="0.3">
      <c r="A198" s="23"/>
      <c r="B198" s="15"/>
      <c r="C198" s="11"/>
      <c r="D198" s="7" t="s">
        <v>28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4" x14ac:dyDescent="0.3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3"/>
      <c r="B200" s="15"/>
      <c r="C200" s="11"/>
      <c r="D200" s="7" t="s">
        <v>30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3"/>
      <c r="B201" s="15"/>
      <c r="C201" s="11"/>
      <c r="D201" s="7" t="s">
        <v>31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7" t="s">
        <v>32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6">SUM(G196:G204)</f>
        <v>0</v>
      </c>
      <c r="H205" s="19">
        <f t="shared" si="86"/>
        <v>0</v>
      </c>
      <c r="I205" s="19">
        <f t="shared" si="86"/>
        <v>0</v>
      </c>
      <c r="J205" s="19">
        <f t="shared" si="86"/>
        <v>0</v>
      </c>
      <c r="K205" s="25"/>
      <c r="L205" s="19">
        <f t="shared" ref="L205" si="87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560</v>
      </c>
      <c r="G206" s="32">
        <f t="shared" ref="G206" si="88">G195+G205</f>
        <v>19.899999999999999</v>
      </c>
      <c r="H206" s="32">
        <f t="shared" ref="H206" si="89">H195+H205</f>
        <v>16.7</v>
      </c>
      <c r="I206" s="32">
        <f t="shared" ref="I206" si="90">I195+I205</f>
        <v>79.599999999999994</v>
      </c>
      <c r="J206" s="32">
        <f t="shared" ref="J206:L206" si="91">J195+J205</f>
        <v>547.09999999999991</v>
      </c>
      <c r="K206" s="32"/>
      <c r="L206" s="32">
        <f t="shared" si="91"/>
        <v>64.72999999999999</v>
      </c>
    </row>
    <row r="207" spans="1:12" ht="13.8" thickBot="1" x14ac:dyDescent="0.3">
      <c r="A207" s="27"/>
      <c r="B207" s="28"/>
      <c r="C207" s="57" t="s">
        <v>5</v>
      </c>
      <c r="D207" s="57"/>
      <c r="E207" s="57"/>
      <c r="F207" s="34">
        <f>(F26+F45+F65+F85+F105+F127+F146+F166+F186+F206)/(IF(F26=0,0,1)+IF(F45=0,0,1)+IF(F65=0,0,1)+IF(F85=0,0,1)+IF(F105=0,0,1)+IF(F127=0,0,1)+IF(F146=0,0,1)+IF(F166=0,0,1)+IF(F186=0,0,1)+IF(F206=0,0,1))</f>
        <v>555.5</v>
      </c>
      <c r="G207" s="34">
        <f t="shared" ref="G207:J207" si="92">(G26+G45+G65+G85+G105+G127+G146+G166+G186+G206)/(IF(G26=0,0,1)+IF(G45=0,0,1)+IF(G65=0,0,1)+IF(G85=0,0,1)+IF(G105=0,0,1)+IF(G127=0,0,1)+IF(G146=0,0,1)+IF(G166=0,0,1)+IF(G186=0,0,1)+IF(G206=0,0,1))</f>
        <v>23.740000000000002</v>
      </c>
      <c r="H207" s="34">
        <f t="shared" si="92"/>
        <v>17.309999999999999</v>
      </c>
      <c r="I207" s="34">
        <f t="shared" si="92"/>
        <v>72.81</v>
      </c>
      <c r="J207" s="34">
        <f t="shared" si="92"/>
        <v>541.78</v>
      </c>
      <c r="K207" s="34"/>
      <c r="L207" s="34">
        <f t="shared" ref="L207" si="93">(L26+L45+L65+L85+L105+L127+L146+L166+L186+L206)/(IF(L26=0,0,1)+IF(L45=0,0,1)+IF(L65=0,0,1)+IF(L85=0,0,1)+IF(L105=0,0,1)+IF(L127=0,0,1)+IF(L146=0,0,1)+IF(L166=0,0,1)+IF(L186=0,0,1)+IF(L206=0,0,1))</f>
        <v>58.991000000000007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6:D26"/>
    <mergeCell ref="C207:E207"/>
    <mergeCell ref="C206:D206"/>
    <mergeCell ref="C127:D127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2025-01-07T12:52:10Z</dcterms:modified>
</cp:coreProperties>
</file>